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 кв 2014" sheetId="1" r:id="rId1"/>
  </sheets>
  <definedNames>
    <definedName name="_xlnm.Print_Titles" localSheetId="0">'1 кв 2014'!$5:$5</definedName>
  </definedNames>
  <calcPr fullCalcOnLoad="1" refMode="R1C1"/>
</workbook>
</file>

<file path=xl/sharedStrings.xml><?xml version="1.0" encoding="utf-8"?>
<sst xmlns="http://schemas.openxmlformats.org/spreadsheetml/2006/main" count="86" uniqueCount="86">
  <si>
    <t>Наименование показателей</t>
  </si>
  <si>
    <t>Утвержденные бюджетные назначения
 на год</t>
  </si>
  <si>
    <t>Исполнение</t>
  </si>
  <si>
    <t>ДОХОДЫ</t>
  </si>
  <si>
    <t>НАЛОГОВЫЕ И НЕНАЛОГОВЫЕ ДОХОДЫ</t>
  </si>
  <si>
    <t>Налоги на прибыль, доходы</t>
  </si>
  <si>
    <t>Налоги на совокупный доход</t>
  </si>
  <si>
    <t>Государственная пошлина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</si>
  <si>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</si>
  <si>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</si>
  <si>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</si>
  <si>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</si>
  <si>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</si>
  <si>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</si>
  <si>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</si>
  <si>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</si>
  <si>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</si>
  <si>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</si>
  <si>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</si>
  <si>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</si>
  <si>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</si>
  <si>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</si>
  <si>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ИТОГО ДОХОДОВ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</si>
  <si>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</si>
  <si>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</si>
  <si>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</si>
  <si>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</si>
  <si>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</si>
  <si>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</si>
  <si>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</si>
  <si>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</si>
  <si>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</si>
  <si>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</si>
  <si>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</si>
  <si>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</si>
  <si>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</si>
  <si>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 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</si>
  <si>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</si>
  <si>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</si>
  <si>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</si>
  <si>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</si>
  <si>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</si>
  <si>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</si>
  <si>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</si>
  <si>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</si>
  <si>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</si>
  <si>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</si>
  <si>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</si>
  <si>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</si>
  <si>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</si>
  <si>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</si>
  <si>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</si>
  <si>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</si>
  <si>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</si>
  <si>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</si>
  <si>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</si>
  <si>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</si>
  <si>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</si>
  <si>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</si>
  <si>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</si>
  <si>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</si>
  <si>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</si>
  <si>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</si>
  <si>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</si>
  <si>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СРЕДСТВА МАССОВОЙ ИНФОРМАЦИИ</t>
  </si>
  <si>
    <t>Телевидение и радиовещание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</si>
  <si>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</si>
  <si>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</si>
  <si>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</si>
  <si>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ИТОГО РАСХОДОВ</t>
  </si>
  <si>
    <t>ДЕФИЦИТ (-), ПРОФИЦИТ (+)</t>
  </si>
  <si>
    <t>Изменение остатков средств бюджета</t>
  </si>
  <si>
    <t>Л.Г. Василенко</t>
  </si>
  <si>
    <t>налог на прибыль организаций</t>
  </si>
  <si>
    <t>налог на доходы физических лиц</t>
  </si>
  <si>
    <t>(тыс. рублей)</t>
  </si>
  <si>
    <t>Акцизы</t>
  </si>
  <si>
    <t xml:space="preserve">Источники финансирования дефицитов бюджетов </t>
  </si>
  <si>
    <t xml:space="preserve">Источники внутреннего финансирования дефицитов бюджетов 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</si>
  <si>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</si>
  <si>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</si>
  <si>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</si>
  <si>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Приложение
 к сведениям о ходе
 исполнения бюджета 
Белокалитвинского района 
за 1 полугодие 2014 года</t>
  </si>
  <si>
    <t>И Н Ф О Р М А Ц И Я
об исполнении бюджета Белокалитвинского 
района за 1 полугодие 2014 года</t>
  </si>
  <si>
    <t>Другие вопросы в области жилищно-коммунального хозяйства</t>
  </si>
  <si>
    <t xml:space="preserve">
Управляющий делами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</si>
</sst>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,000&quot;р.&quot;;\-#\ ##,000&quot;р.&quot;"/>
    <numFmt numFmtId="174" formatCode="#,##0_ ;\-#,##0\ "/>
    <numFmt numFmtId="175" formatCode="#,##0.0_ ;\-#,##0.0\ "/>
    <numFmt numFmtId="176" formatCode="0.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</numFmts>
  <fonts count="44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6"/>
      <color indexed="12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6"/>
      <color indexed="2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MS Sans Serif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right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77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177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7"/>
  <sheetViews>
    <sheetView tabSelected="1" view="pageBreakPreview" zoomScale="90" zoomScaleNormal="80" zoomScaleSheetLayoutView="90" zoomScalePageLayoutView="0" workbookViewId="0" topLeftCell="A1">
      <selection activeCell="B90" sqref="B90"/>
    </sheetView>
  </sheetViews>
  <sheetFormatPr defaultColWidth="9.140625" defaultRowHeight="12.75"/>
  <cols>
    <col min="1" max="1" width="51.28125" style="2" customWidth="1"/>
    <col min="2" max="2" width="24.421875" style="2" customWidth="1"/>
    <col min="3" max="3" width="24.57421875" style="2" customWidth="1"/>
    <col min="4" max="16384" width="9.140625" style="2" customWidth="1"/>
  </cols>
  <sheetData>
    <row r="1" spans="1:3" ht="99" customHeight="1">
      <c r="A1" s="1"/>
      <c r="B1" s="28" t="s">
        <v>82</v>
      </c>
      <c r="C1" s="29"/>
    </row>
    <row r="2" spans="1:3" ht="75" customHeight="1">
      <c r="A2" s="3" t="s">
        <v>83</v>
      </c>
      <c r="B2" s="3"/>
      <c r="C2" s="3"/>
    </row>
    <row r="3" spans="1:3" ht="18.75" customHeight="1">
      <c r="A3" s="4"/>
      <c r="B3" s="4"/>
      <c r="C3" s="5" t="s">
        <v>75</v>
      </c>
    </row>
    <row r="4" spans="1:3" s="8" customFormat="1" ht="79.5" customHeight="1">
      <c r="A4" s="6" t="s">
        <v>0</v>
      </c>
      <c r="B4" s="7" t="s">
        <v>1</v>
      </c>
      <c r="C4" s="7" t="s">
        <v>2</v>
      </c>
    </row>
    <row r="5" spans="1:3" ht="17.25" customHeight="1">
      <c r="A5" s="9">
        <v>1</v>
      </c>
      <c r="B5" s="9">
        <v>2</v>
      </c>
      <c r="C5" s="6">
        <v>3</v>
      </c>
    </row>
    <row r="6" spans="1:3" ht="18.75">
      <c r="A6" s="27" t="s">
        <v>3</v>
      </c>
      <c r="B6" s="10"/>
      <c r="C6" s="10"/>
    </row>
    <row r="7" spans="1:3" ht="37.5">
      <c r="A7" s="11" t="s">
        <v>4</v>
      </c>
      <c r="B7" s="12">
        <f>B8+B12+B13+B14+B15+B16+B17+B18+B19+B11</f>
        <v>374147.7</v>
      </c>
      <c r="C7" s="12">
        <f>C8+C12+C13+C14+C15+C16+C17+C18+C19+C11</f>
        <v>147769.8</v>
      </c>
    </row>
    <row r="8" spans="1:3" ht="18.75">
      <c r="A8" s="13" t="s">
        <v>5</v>
      </c>
      <c r="B8" s="12">
        <f>B9+B10</f>
        <v>282107</v>
      </c>
      <c r="C8" s="12">
        <f>C9+C10</f>
        <v>104304.9</v>
      </c>
    </row>
    <row r="9" spans="1:3" ht="18.75">
      <c r="A9" s="14" t="s">
        <v>73</v>
      </c>
      <c r="B9" s="12">
        <v>5596.1</v>
      </c>
      <c r="C9" s="12">
        <v>919.5</v>
      </c>
    </row>
    <row r="10" spans="1:3" ht="18.75">
      <c r="A10" s="14" t="s">
        <v>74</v>
      </c>
      <c r="B10" s="12">
        <v>276510.9</v>
      </c>
      <c r="C10" s="12">
        <v>103385.4</v>
      </c>
    </row>
    <row r="11" spans="1:3" ht="18.75">
      <c r="A11" s="14" t="s">
        <v>76</v>
      </c>
      <c r="B11" s="12">
        <v>11864.3</v>
      </c>
      <c r="C11" s="12">
        <v>3724.7</v>
      </c>
    </row>
    <row r="12" spans="1:3" ht="18.75">
      <c r="A12" s="13" t="s">
        <v>6</v>
      </c>
      <c r="B12" s="12">
        <v>37383.1</v>
      </c>
      <c r="C12" s="12">
        <v>18490.3</v>
      </c>
    </row>
    <row r="13" spans="1:3" ht="18.75">
      <c r="A13" s="13" t="s">
        <v>7</v>
      </c>
      <c r="B13" s="12">
        <v>5126.8</v>
      </c>
      <c r="C13" s="12">
        <v>3122.6</v>
      </c>
    </row>
    <row r="14" spans="1:3" ht="56.25">
      <c r="A14" s="11" t="s">
        <v>8</v>
      </c>
      <c r="B14" s="12">
        <v>24006.9</v>
      </c>
      <c r="C14" s="12">
        <v>10645.1</v>
      </c>
    </row>
    <row r="15" spans="1:3" ht="37.5">
      <c r="A15" s="11" t="s">
        <v>9</v>
      </c>
      <c r="B15" s="12">
        <v>4131.7</v>
      </c>
      <c r="C15" s="12">
        <v>1818.9</v>
      </c>
    </row>
    <row r="16" spans="1:3" ht="56.25">
      <c r="A16" s="11" t="s">
        <v>10</v>
      </c>
      <c r="B16" s="12">
        <v>34.5</v>
      </c>
      <c r="C16" s="12">
        <v>135.5</v>
      </c>
    </row>
    <row r="17" spans="1:3" ht="37.5">
      <c r="A17" s="11" t="s">
        <v>11</v>
      </c>
      <c r="B17" s="12">
        <v>3500</v>
      </c>
      <c r="C17" s="12">
        <v>2994</v>
      </c>
    </row>
    <row r="18" spans="1:3" ht="18.75">
      <c r="A18" s="13" t="s">
        <v>12</v>
      </c>
      <c r="B18" s="12">
        <v>5993.4</v>
      </c>
      <c r="C18" s="12">
        <v>2533.8</v>
      </c>
    </row>
    <row r="19" spans="1:3" ht="18.75">
      <c r="A19" s="13" t="s">
        <v>13</v>
      </c>
      <c r="B19" s="12">
        <v>0</v>
      </c>
      <c r="C19" s="12">
        <v>0</v>
      </c>
    </row>
    <row r="20" spans="1:3" ht="18.75">
      <c r="A20" s="11" t="s">
        <v>14</v>
      </c>
      <c r="B20" s="12">
        <f>B21+B26+B27</f>
        <v>2778645</v>
      </c>
      <c r="C20" s="12">
        <f>C21+C27+C26</f>
        <v>1192337.1</v>
      </c>
    </row>
    <row r="21" spans="1:3" ht="56.25">
      <c r="A21" s="11" t="s">
        <v>15</v>
      </c>
      <c r="B21" s="12">
        <f>B22+B23+B24+B25</f>
        <v>2779479.2</v>
      </c>
      <c r="C21" s="12">
        <f>C22+C23+C24+C25</f>
        <v>1193171.4000000001</v>
      </c>
    </row>
    <row r="22" spans="1:3" ht="56.25">
      <c r="A22" s="11" t="s">
        <v>16</v>
      </c>
      <c r="B22" s="12">
        <v>205472.8</v>
      </c>
      <c r="C22" s="12">
        <v>96436</v>
      </c>
    </row>
    <row r="23" spans="1:3" ht="56.25">
      <c r="A23" s="11" t="s">
        <v>17</v>
      </c>
      <c r="B23" s="12">
        <v>796537.5</v>
      </c>
      <c r="C23" s="12">
        <v>24227.9</v>
      </c>
    </row>
    <row r="24" spans="1:3" ht="56.25">
      <c r="A24" s="11" t="s">
        <v>18</v>
      </c>
      <c r="B24" s="12">
        <v>1492635.8</v>
      </c>
      <c r="C24" s="12">
        <v>838450.4</v>
      </c>
    </row>
    <row r="25" spans="1:3" ht="18.75">
      <c r="A25" s="13" t="s">
        <v>19</v>
      </c>
      <c r="B25" s="12">
        <v>284833.1</v>
      </c>
      <c r="C25" s="12">
        <v>234057.1</v>
      </c>
    </row>
    <row r="26" spans="1:3" ht="93.75">
      <c r="A26" s="11" t="s">
        <v>20</v>
      </c>
      <c r="B26" s="12">
        <v>0</v>
      </c>
      <c r="C26" s="12">
        <v>0</v>
      </c>
    </row>
    <row r="27" spans="1:3" ht="60" customHeight="1">
      <c r="A27" s="11" t="s">
        <v>21</v>
      </c>
      <c r="B27" s="12">
        <v>-834.2</v>
      </c>
      <c r="C27" s="12">
        <v>-834.3</v>
      </c>
    </row>
    <row r="28" spans="1:3" ht="17.25" customHeight="1">
      <c r="A28" s="13" t="s">
        <v>22</v>
      </c>
      <c r="B28" s="12">
        <f>B20+B7</f>
        <v>3152792.7</v>
      </c>
      <c r="C28" s="12">
        <f>C20+C7</f>
        <v>1340106.9000000001</v>
      </c>
    </row>
    <row r="29" spans="1:3" ht="18.75">
      <c r="A29" s="26" t="s">
        <v>23</v>
      </c>
      <c r="B29" s="12"/>
      <c r="C29" s="12"/>
    </row>
    <row r="30" spans="1:3" ht="20.25" customHeight="1">
      <c r="A30" s="15" t="s">
        <v>24</v>
      </c>
      <c r="B30" s="12">
        <f>B31+B32+B33+B34+B35+B36+B37</f>
        <v>116767</v>
      </c>
      <c r="C30" s="12">
        <f>C31+C32+C33+C34+C35+C36+C37</f>
        <v>49871.899999999994</v>
      </c>
    </row>
    <row r="31" spans="1:3" ht="75">
      <c r="A31" s="15" t="s">
        <v>25</v>
      </c>
      <c r="B31" s="16">
        <v>2082.6</v>
      </c>
      <c r="C31" s="12">
        <v>1077.2</v>
      </c>
    </row>
    <row r="32" spans="1:3" ht="93.75">
      <c r="A32" s="15" t="s">
        <v>26</v>
      </c>
      <c r="B32" s="16">
        <v>5372.6</v>
      </c>
      <c r="C32" s="12">
        <v>2556.4</v>
      </c>
    </row>
    <row r="33" spans="1:3" ht="112.5">
      <c r="A33" s="15" t="s">
        <v>27</v>
      </c>
      <c r="B33" s="16">
        <v>53390.1</v>
      </c>
      <c r="C33" s="12">
        <v>23506</v>
      </c>
    </row>
    <row r="34" spans="1:3" ht="75">
      <c r="A34" s="15" t="s">
        <v>28</v>
      </c>
      <c r="B34" s="16">
        <v>9760.5</v>
      </c>
      <c r="C34" s="12">
        <v>3768.5</v>
      </c>
    </row>
    <row r="35" spans="1:3" ht="37.5">
      <c r="A35" s="15" t="s">
        <v>29</v>
      </c>
      <c r="B35" s="16">
        <v>436.7</v>
      </c>
      <c r="C35" s="12">
        <v>401.5</v>
      </c>
    </row>
    <row r="36" spans="1:3" ht="18.75">
      <c r="A36" s="15" t="s">
        <v>30</v>
      </c>
      <c r="B36" s="16">
        <v>1294.2</v>
      </c>
      <c r="C36" s="12">
        <v>0</v>
      </c>
    </row>
    <row r="37" spans="1:3" ht="18.75">
      <c r="A37" s="15" t="s">
        <v>31</v>
      </c>
      <c r="B37" s="16">
        <v>44430.3</v>
      </c>
      <c r="C37" s="12">
        <v>18562.3</v>
      </c>
    </row>
    <row r="38" spans="1:3" ht="56.25">
      <c r="A38" s="15" t="s">
        <v>32</v>
      </c>
      <c r="B38" s="16">
        <f>B39</f>
        <v>9816.5</v>
      </c>
      <c r="C38" s="16">
        <f>C39</f>
        <v>4126</v>
      </c>
    </row>
    <row r="39" spans="1:3" ht="75">
      <c r="A39" s="15" t="s">
        <v>33</v>
      </c>
      <c r="B39" s="16">
        <v>9816.5</v>
      </c>
      <c r="C39" s="12">
        <v>4126</v>
      </c>
    </row>
    <row r="40" spans="1:3" ht="18.75">
      <c r="A40" s="15" t="s">
        <v>34</v>
      </c>
      <c r="B40" s="16">
        <f>B41+B42+B43</f>
        <v>167845.2</v>
      </c>
      <c r="C40" s="16">
        <f>C41+C42+C43</f>
        <v>47603.6</v>
      </c>
    </row>
    <row r="41" spans="1:3" ht="18.75">
      <c r="A41" s="15" t="s">
        <v>35</v>
      </c>
      <c r="B41" s="16">
        <v>15827.3</v>
      </c>
      <c r="C41" s="12">
        <v>10120</v>
      </c>
    </row>
    <row r="42" spans="1:3" ht="18.75">
      <c r="A42" s="15" t="s">
        <v>36</v>
      </c>
      <c r="B42" s="16">
        <v>149651.2</v>
      </c>
      <c r="C42" s="12">
        <v>37353.2</v>
      </c>
    </row>
    <row r="43" spans="1:3" ht="37.5">
      <c r="A43" s="15" t="s">
        <v>37</v>
      </c>
      <c r="B43" s="16">
        <v>2366.7</v>
      </c>
      <c r="C43" s="12">
        <v>130.4</v>
      </c>
    </row>
    <row r="44" spans="1:3" ht="37.5">
      <c r="A44" s="15" t="s">
        <v>38</v>
      </c>
      <c r="B44" s="16">
        <f>B45+B46+B47</f>
        <v>673484.4</v>
      </c>
      <c r="C44" s="16">
        <f>C45+C46</f>
        <v>124721</v>
      </c>
    </row>
    <row r="45" spans="1:3" ht="18.75">
      <c r="A45" s="15" t="s">
        <v>39</v>
      </c>
      <c r="B45" s="16">
        <v>530311.4</v>
      </c>
      <c r="C45" s="12">
        <v>104144.2</v>
      </c>
    </row>
    <row r="46" spans="1:3" ht="18.75">
      <c r="A46" s="15" t="s">
        <v>40</v>
      </c>
      <c r="B46" s="16">
        <v>142613</v>
      </c>
      <c r="C46" s="12">
        <v>20576.8</v>
      </c>
    </row>
    <row r="47" spans="1:3" ht="37.5">
      <c r="A47" s="15" t="s">
        <v>84</v>
      </c>
      <c r="B47" s="16">
        <v>560</v>
      </c>
      <c r="C47" s="12"/>
    </row>
    <row r="48" spans="1:3" ht="18.75">
      <c r="A48" s="15" t="s">
        <v>41</v>
      </c>
      <c r="B48" s="16">
        <f>B49</f>
        <v>90.3</v>
      </c>
      <c r="C48" s="16">
        <f>C49</f>
        <v>0</v>
      </c>
    </row>
    <row r="49" spans="1:3" ht="37.5">
      <c r="A49" s="15" t="s">
        <v>42</v>
      </c>
      <c r="B49" s="16">
        <v>90.3</v>
      </c>
      <c r="C49" s="12">
        <v>0</v>
      </c>
    </row>
    <row r="50" spans="1:3" ht="18.75">
      <c r="A50" s="15" t="s">
        <v>43</v>
      </c>
      <c r="B50" s="16">
        <f>B51+B52+B53+B54</f>
        <v>1123667.2000000002</v>
      </c>
      <c r="C50" s="16">
        <f>C51+C52+C53+C54</f>
        <v>536013.0000000001</v>
      </c>
    </row>
    <row r="51" spans="1:3" ht="18.75">
      <c r="A51" s="15" t="s">
        <v>44</v>
      </c>
      <c r="B51" s="16">
        <v>407712.4</v>
      </c>
      <c r="C51" s="12">
        <v>146199.2</v>
      </c>
    </row>
    <row r="52" spans="1:3" ht="18.75">
      <c r="A52" s="15" t="s">
        <v>45</v>
      </c>
      <c r="B52" s="16">
        <v>668276.3</v>
      </c>
      <c r="C52" s="12">
        <v>366692.9</v>
      </c>
    </row>
    <row r="53" spans="1:3" ht="38.25" customHeight="1">
      <c r="A53" s="15" t="s">
        <v>46</v>
      </c>
      <c r="B53" s="16">
        <v>21511</v>
      </c>
      <c r="C53" s="12">
        <v>11950.6</v>
      </c>
    </row>
    <row r="54" spans="1:3" ht="18.75">
      <c r="A54" s="15" t="s">
        <v>47</v>
      </c>
      <c r="B54" s="16">
        <v>26167.5</v>
      </c>
      <c r="C54" s="12">
        <v>11170.3</v>
      </c>
    </row>
    <row r="55" spans="1:3" ht="18.75">
      <c r="A55" s="15" t="s">
        <v>48</v>
      </c>
      <c r="B55" s="16">
        <f>B56+B57</f>
        <v>88301.09999999999</v>
      </c>
      <c r="C55" s="16">
        <f>C56+C57</f>
        <v>31636.8</v>
      </c>
    </row>
    <row r="56" spans="1:3" ht="18.75">
      <c r="A56" s="15" t="s">
        <v>49</v>
      </c>
      <c r="B56" s="16">
        <v>84477.2</v>
      </c>
      <c r="C56" s="12">
        <v>29985.7</v>
      </c>
    </row>
    <row r="57" spans="1:3" ht="37.5">
      <c r="A57" s="15" t="s">
        <v>50</v>
      </c>
      <c r="B57" s="16">
        <v>3823.9</v>
      </c>
      <c r="C57" s="12">
        <v>1651.1</v>
      </c>
    </row>
    <row r="58" spans="1:3" ht="18.75">
      <c r="A58" s="15" t="s">
        <v>51</v>
      </c>
      <c r="B58" s="16">
        <f>B59+B60+B61+B62</f>
        <v>37837</v>
      </c>
      <c r="C58" s="16">
        <f>C59+C60+C61+C62</f>
        <v>15268.199999999999</v>
      </c>
    </row>
    <row r="59" spans="1:3" ht="18.75">
      <c r="A59" s="15" t="s">
        <v>52</v>
      </c>
      <c r="B59" s="16">
        <v>21308</v>
      </c>
      <c r="C59" s="12">
        <v>9131.5</v>
      </c>
    </row>
    <row r="60" spans="1:3" ht="18.75">
      <c r="A60" s="15" t="s">
        <v>53</v>
      </c>
      <c r="B60" s="16">
        <v>11421.3</v>
      </c>
      <c r="C60" s="12">
        <v>3263.4</v>
      </c>
    </row>
    <row r="61" spans="1:3" ht="18.75">
      <c r="A61" s="15" t="s">
        <v>54</v>
      </c>
      <c r="B61" s="16">
        <v>155.5</v>
      </c>
      <c r="C61" s="12">
        <v>108.8</v>
      </c>
    </row>
    <row r="62" spans="1:3" ht="19.5" customHeight="1">
      <c r="A62" s="15" t="s">
        <v>55</v>
      </c>
      <c r="B62" s="16">
        <v>4952.2</v>
      </c>
      <c r="C62" s="12">
        <v>2764.5</v>
      </c>
    </row>
    <row r="63" spans="1:3" ht="18.75">
      <c r="A63" s="15" t="s">
        <v>56</v>
      </c>
      <c r="B63" s="16">
        <f>B64+B65+B66+B67+B68</f>
        <v>896086.5999999999</v>
      </c>
      <c r="C63" s="16">
        <f>C64+C65+C66+C67+C68</f>
        <v>455347.8</v>
      </c>
    </row>
    <row r="64" spans="1:3" ht="18.75">
      <c r="A64" s="15" t="s">
        <v>57</v>
      </c>
      <c r="B64" s="16">
        <v>5370</v>
      </c>
      <c r="C64" s="12">
        <v>2585</v>
      </c>
    </row>
    <row r="65" spans="1:3" ht="18.75">
      <c r="A65" s="15" t="s">
        <v>58</v>
      </c>
      <c r="B65" s="16">
        <v>140849.3</v>
      </c>
      <c r="C65" s="12">
        <v>79135.3</v>
      </c>
    </row>
    <row r="66" spans="1:3" ht="18.75">
      <c r="A66" s="15" t="s">
        <v>59</v>
      </c>
      <c r="B66" s="16">
        <v>630828.6</v>
      </c>
      <c r="C66" s="12">
        <v>336350.7</v>
      </c>
    </row>
    <row r="67" spans="1:3" ht="18.75">
      <c r="A67" s="15" t="s">
        <v>60</v>
      </c>
      <c r="B67" s="16">
        <v>90012.2</v>
      </c>
      <c r="C67" s="12">
        <v>25889</v>
      </c>
    </row>
    <row r="68" spans="1:3" ht="37.5">
      <c r="A68" s="15" t="s">
        <v>61</v>
      </c>
      <c r="B68" s="16">
        <v>29026.5</v>
      </c>
      <c r="C68" s="12">
        <v>11387.8</v>
      </c>
    </row>
    <row r="69" spans="1:3" ht="18.75">
      <c r="A69" s="15" t="s">
        <v>62</v>
      </c>
      <c r="B69" s="16">
        <f>B70</f>
        <v>2655.4</v>
      </c>
      <c r="C69" s="16">
        <f>C70</f>
        <v>1065</v>
      </c>
    </row>
    <row r="70" spans="1:3" ht="18.75">
      <c r="A70" s="15" t="s">
        <v>63</v>
      </c>
      <c r="B70" s="16">
        <v>2655.4</v>
      </c>
      <c r="C70" s="12">
        <v>1065</v>
      </c>
    </row>
    <row r="71" spans="1:3" ht="21" customHeight="1">
      <c r="A71" s="15" t="s">
        <v>64</v>
      </c>
      <c r="B71" s="16">
        <f>B72</f>
        <v>88.2</v>
      </c>
      <c r="C71" s="16">
        <f>C72</f>
        <v>36.8</v>
      </c>
    </row>
    <row r="72" spans="1:3" ht="18.75">
      <c r="A72" s="15" t="s">
        <v>65</v>
      </c>
      <c r="B72" s="16">
        <v>88.2</v>
      </c>
      <c r="C72" s="12">
        <v>36.8</v>
      </c>
    </row>
    <row r="73" spans="1:3" ht="98.25" customHeight="1">
      <c r="A73" s="15" t="s">
        <v>66</v>
      </c>
      <c r="B73" s="16">
        <f>B74+B75</f>
        <v>61101.200000000004</v>
      </c>
      <c r="C73" s="16">
        <f>C74+C75</f>
        <v>38327.5</v>
      </c>
    </row>
    <row r="74" spans="1:3" ht="60" customHeight="1">
      <c r="A74" s="15" t="s">
        <v>67</v>
      </c>
      <c r="B74" s="16">
        <v>60112.4</v>
      </c>
      <c r="C74" s="12">
        <v>38062.7</v>
      </c>
    </row>
    <row r="75" spans="1:3" ht="37.5">
      <c r="A75" s="15" t="s">
        <v>68</v>
      </c>
      <c r="B75" s="16">
        <v>988.8</v>
      </c>
      <c r="C75" s="12">
        <v>264.8</v>
      </c>
    </row>
    <row r="76" spans="1:3" ht="18.75">
      <c r="A76" s="15" t="s">
        <v>69</v>
      </c>
      <c r="B76" s="12">
        <f>B30+B38+B40+B44+B48+B50+B55+B58+B63+B69+B71+B73</f>
        <v>3177740.1</v>
      </c>
      <c r="C76" s="12">
        <f>C30+C38+C40+C44+C48+C50+C55+C58+C63+C69+C71+C73</f>
        <v>1304017.6</v>
      </c>
    </row>
    <row r="77" spans="1:3" ht="18.75">
      <c r="A77" s="6" t="s">
        <v>70</v>
      </c>
      <c r="B77" s="12">
        <f>B28-B76</f>
        <v>-24947.399999999907</v>
      </c>
      <c r="C77" s="12">
        <f>C28-C76</f>
        <v>36089.30000000005</v>
      </c>
    </row>
    <row r="78" spans="1:3" ht="37.5">
      <c r="A78" s="17" t="s">
        <v>77</v>
      </c>
      <c r="B78" s="12">
        <v>24947.4</v>
      </c>
      <c r="C78" s="12">
        <v>-36089.3</v>
      </c>
    </row>
    <row r="79" spans="1:3" ht="42" customHeight="1">
      <c r="A79" s="17" t="s">
        <v>78</v>
      </c>
      <c r="B79" s="12">
        <v>6853.6</v>
      </c>
      <c r="C79" s="12">
        <v>0</v>
      </c>
    </row>
    <row r="80" spans="1:3" ht="37.5">
      <c r="A80" s="11" t="s">
        <v>79</v>
      </c>
      <c r="B80" s="12">
        <v>6853.6</v>
      </c>
      <c r="C80" s="12">
        <v>0</v>
      </c>
    </row>
    <row r="81" spans="1:3" ht="56.25">
      <c r="A81" s="11" t="s">
        <v>80</v>
      </c>
      <c r="B81" s="12">
        <v>6853.6</v>
      </c>
      <c r="C81" s="12">
        <v>0</v>
      </c>
    </row>
    <row r="82" spans="1:3" ht="56.25">
      <c r="A82" s="11" t="s">
        <v>81</v>
      </c>
      <c r="B82" s="12">
        <v>6853.6</v>
      </c>
      <c r="C82" s="12">
        <v>0</v>
      </c>
    </row>
    <row r="83" spans="1:3" ht="18.75">
      <c r="A83" s="13" t="s">
        <v>71</v>
      </c>
      <c r="B83" s="12">
        <v>18093.8</v>
      </c>
      <c r="C83" s="12">
        <v>-36089.3</v>
      </c>
    </row>
    <row r="84" spans="1:3" ht="18.75">
      <c r="A84" s="18"/>
      <c r="B84" s="19"/>
      <c r="C84" s="20"/>
    </row>
    <row r="85" spans="1:3" ht="40.5">
      <c r="A85" s="21" t="s">
        <v>85</v>
      </c>
      <c r="B85" s="22"/>
      <c r="C85" s="25" t="s">
        <v>72</v>
      </c>
    </row>
    <row r="86" spans="1:3" ht="20.25">
      <c r="A86" s="23"/>
      <c r="B86" s="22"/>
      <c r="C86" s="25"/>
    </row>
    <row r="87" spans="1:3" ht="20.25">
      <c r="A87" s="21"/>
      <c r="B87" s="22"/>
      <c r="C87" s="25"/>
    </row>
    <row r="88" spans="1:3" ht="20.25">
      <c r="A88" s="23"/>
      <c r="B88" s="22"/>
      <c r="C88" s="25"/>
    </row>
    <row r="89" spans="1:3" ht="20.25">
      <c r="A89" s="21"/>
      <c r="B89" s="22"/>
      <c r="C89" s="25"/>
    </row>
    <row r="90" spans="1:3" ht="20.25">
      <c r="A90" s="23"/>
      <c r="B90" s="22"/>
      <c r="C90" s="25"/>
    </row>
    <row r="91" spans="1:3" ht="20.25">
      <c r="A91" s="21"/>
      <c r="B91" s="22"/>
      <c r="C91" s="25"/>
    </row>
    <row r="92" spans="1:3" ht="18.75">
      <c r="A92" s="18"/>
      <c r="B92" s="24"/>
      <c r="C92" s="18"/>
    </row>
    <row r="93" spans="1:3" ht="18.75">
      <c r="A93" s="18"/>
      <c r="B93" s="24"/>
      <c r="C93" s="18"/>
    </row>
    <row r="94" spans="1:3" ht="18.75">
      <c r="A94" s="18"/>
      <c r="B94" s="24"/>
      <c r="C94" s="18"/>
    </row>
    <row r="95" spans="1:3" ht="18.75">
      <c r="A95" s="18"/>
      <c r="B95" s="24"/>
      <c r="C95" s="18"/>
    </row>
    <row r="96" spans="1:3" ht="18.75">
      <c r="A96" s="18"/>
      <c r="B96" s="24"/>
      <c r="C96" s="18"/>
    </row>
    <row r="97" spans="1:3" ht="18.75">
      <c r="A97" s="18"/>
      <c r="B97" s="18"/>
      <c r="C97" s="18"/>
    </row>
    <row r="98" spans="1:3" ht="18.75">
      <c r="A98" s="18"/>
      <c r="B98" s="18"/>
      <c r="C98" s="18"/>
    </row>
    <row r="99" spans="1:3" ht="18.75">
      <c r="A99" s="18"/>
      <c r="B99" s="18"/>
      <c r="C99" s="18"/>
    </row>
    <row r="100" spans="1:3" ht="18.75">
      <c r="A100" s="18"/>
      <c r="B100" s="18"/>
      <c r="C100" s="18"/>
    </row>
    <row r="101" spans="1:3" ht="18.75">
      <c r="A101" s="18"/>
      <c r="B101" s="18"/>
      <c r="C101" s="18"/>
    </row>
    <row r="102" spans="1:3" ht="18.75">
      <c r="A102" s="18"/>
      <c r="B102" s="18"/>
      <c r="C102" s="18"/>
    </row>
    <row r="103" spans="1:3" ht="18.75">
      <c r="A103" s="18"/>
      <c r="B103" s="18"/>
      <c r="C103" s="18"/>
    </row>
    <row r="104" spans="1:3" ht="18.75">
      <c r="A104" s="18"/>
      <c r="B104" s="18"/>
      <c r="C104" s="18"/>
    </row>
    <row r="105" spans="1:3" ht="18.75">
      <c r="A105" s="18"/>
      <c r="B105" s="18"/>
      <c r="C105" s="18"/>
    </row>
    <row r="106" spans="1:3" ht="18.75">
      <c r="A106" s="18"/>
      <c r="B106" s="18"/>
      <c r="C106" s="18"/>
    </row>
    <row r="107" spans="1:3" ht="18.75">
      <c r="A107" s="18"/>
      <c r="B107" s="18"/>
      <c r="C107" s="18"/>
    </row>
  </sheetData>
  <sheetProtection/>
  <mergeCells count="1">
    <mergeCell ref="B1:C1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88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Kolesnikova</cp:lastModifiedBy>
  <cp:lastPrinted>2014-07-11T06:43:55Z</cp:lastPrinted>
  <dcterms:created xsi:type="dcterms:W3CDTF">2013-04-26T10:07:39Z</dcterms:created>
  <dcterms:modified xsi:type="dcterms:W3CDTF">2014-07-23T07:20:10Z</dcterms:modified>
  <cp:category/>
  <cp:version/>
  <cp:contentType/>
  <cp:contentStatus/>
</cp:coreProperties>
</file>